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595" windowHeight="6150" activeTab="2"/>
  </bookViews>
  <sheets>
    <sheet name="Ejercicio 1" sheetId="1" r:id="rId1"/>
    <sheet name="Ejercicio 2" sheetId="2" r:id="rId2"/>
    <sheet name="Ejercicio 3" sheetId="3" r:id="rId3"/>
  </sheet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B20" i="3"/>
  <c r="B28"/>
  <c r="B27"/>
  <c r="B26"/>
  <c r="B25"/>
  <c r="B24"/>
  <c r="B23"/>
  <c r="B22"/>
  <c r="B21"/>
  <c r="B19"/>
  <c r="B18"/>
  <c r="B17"/>
  <c r="B16"/>
  <c r="B15"/>
  <c r="B14"/>
  <c r="B13"/>
  <c r="B12"/>
  <c r="B11"/>
</calcChain>
</file>

<file path=xl/sharedStrings.xml><?xml version="1.0" encoding="utf-8"?>
<sst xmlns="http://schemas.openxmlformats.org/spreadsheetml/2006/main" count="93" uniqueCount="91">
  <si>
    <t xml:space="preserve">1. Cual es el promedio de edades? </t>
  </si>
  <si>
    <t>7. Cuantas edades hay menores de 17?</t>
  </si>
  <si>
    <t>2. Cuantas edades hay?</t>
  </si>
  <si>
    <t>8. Cuanto suman las edades?</t>
  </si>
  <si>
    <t>3. Cual es la mínima edad?</t>
  </si>
  <si>
    <t>9. Cual es el producto de las edades?</t>
  </si>
  <si>
    <t>4. Cual es la máxima edad?</t>
  </si>
  <si>
    <t>5. Cuantas edades hay mayores de 18?</t>
  </si>
  <si>
    <t>6. sumar las edades menores de 14</t>
  </si>
  <si>
    <t xml:space="preserve"> </t>
  </si>
  <si>
    <t>Toda la hoja</t>
  </si>
  <si>
    <t>Filas</t>
  </si>
  <si>
    <t>Columnas</t>
  </si>
  <si>
    <t>Rangos</t>
  </si>
  <si>
    <t>Rangos No Contiguos</t>
  </si>
  <si>
    <t>1) Describir el proceso para seleccionar:</t>
  </si>
  <si>
    <t>Hoja</t>
  </si>
  <si>
    <t>Barra de Herramientas Estándar</t>
  </si>
  <si>
    <t>Barra de Herramientas Formato</t>
  </si>
  <si>
    <t>Cuadro de Nombres</t>
  </si>
  <si>
    <t>Insertar Función</t>
  </si>
  <si>
    <t>Barra de Fórmulas</t>
  </si>
  <si>
    <t>Barras de desplazamiento</t>
  </si>
  <si>
    <t>Barra de Estado</t>
  </si>
  <si>
    <t>Fila</t>
  </si>
  <si>
    <t>Columna</t>
  </si>
  <si>
    <t>Celda Activa</t>
  </si>
  <si>
    <t xml:space="preserve">2) Identificar los siguientes elementos en la Hoja de Cálculo EXCEL: </t>
  </si>
  <si>
    <t>Barra  de Menú</t>
  </si>
  <si>
    <t>Respuestas</t>
  </si>
  <si>
    <t>10. Sumar las edades mayores de 20</t>
  </si>
  <si>
    <t>11.Cuanto suman las edades de la columna B</t>
  </si>
  <si>
    <t>12.Cuanto suman las edades de la columna C yD más las filas 1 y 5</t>
  </si>
  <si>
    <t>14.Cual es la multiplicación de la columna C y E más la suma de las filas 2 y 3</t>
  </si>
  <si>
    <t>15.Cual es la división entre la celda A1, B5, D3</t>
  </si>
  <si>
    <t>16.Contar las celdas si son menores a 24</t>
  </si>
  <si>
    <t>18. Cual es la raiz de la celda B4</t>
  </si>
  <si>
    <t>19. Cuanto da la celda C5 a la 8</t>
  </si>
  <si>
    <t>20. Cual es la raiz cúbica de la celda B3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</si>
  <si>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</si>
  <si>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</si>
  <si>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</si>
  <si>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</si>
  <si>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</si>
  <si>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</si>
  <si>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</si>
  <si>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</si>
  <si>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</si>
  <si>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</si>
  <si>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</si>
  <si>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</si>
  <si>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</si>
  <si>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CUESTIONARIO</t>
  </si>
  <si>
    <t>Solución</t>
  </si>
  <si>
    <t>6.MÁXIMA NOTA</t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</si>
  <si>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</si>
  <si>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</si>
  <si>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</si>
  <si>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</si>
  <si>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</si>
  <si>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</si>
  <si>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</si>
  <si>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</si>
  <si>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</si>
  <si>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>17. Sumar las celdas si son mayores o iguales a 20</t>
  </si>
  <si>
    <t>13.Sumar las celdas si son menores o iguales a 20</t>
  </si>
  <si>
    <t>2.PROMEDIO DE FRANCÉS</t>
  </si>
  <si>
    <t>3.PROMEDIO DE JUAN</t>
  </si>
  <si>
    <t>4.PROMEDIO DE CARLOS</t>
  </si>
  <si>
    <t>5.PROMEDIO DE SANTIAGO</t>
  </si>
  <si>
    <t>7.MÍNIMA NOTA</t>
  </si>
  <si>
    <t>8.CUANTO SUMAS LAS NOTAS MAYORES DE 3</t>
  </si>
  <si>
    <t>9.RAÍZ CUADRADA DE LA NOTA DE FRANCES DE JUAN</t>
  </si>
  <si>
    <r>
      <t>1.</t>
    </r>
    <r>
      <rPr>
        <sz val="7"/>
        <rFont val="Century Gothic"/>
        <family val="2"/>
      </rPr>
      <t xml:space="preserve"> </t>
    </r>
    <r>
      <rPr>
        <sz val="10"/>
        <rFont val="Century Gothic"/>
        <family val="2"/>
      </rPr>
      <t>PROMEDIO DE INGLES</t>
    </r>
  </si>
  <si>
    <t>Ctrl + E o Click en el cuadro al lado de A, arriba de 1</t>
  </si>
  <si>
    <t>Click en el número de la fila que se quiere seleccionar</t>
  </si>
  <si>
    <t>Click en la Letra de la columna que se quiere seleccionar</t>
  </si>
  <si>
    <t>Click en la celda</t>
  </si>
  <si>
    <t>A</t>
  </si>
  <si>
    <t>F</t>
  </si>
  <si>
    <t>G</t>
  </si>
  <si>
    <t>H</t>
  </si>
  <si>
    <t>E</t>
  </si>
  <si>
    <t>I</t>
  </si>
  <si>
    <t>J</t>
  </si>
  <si>
    <t>L</t>
  </si>
  <si>
    <t>C</t>
  </si>
  <si>
    <t>D</t>
  </si>
  <si>
    <t>B</t>
  </si>
  <si>
    <t>K</t>
  </si>
  <si>
    <t>Andrea Marín y Hadaluz Pulgarín Trabajaron en el mismo PC</t>
  </si>
</sst>
</file>

<file path=xl/styles.xml><?xml version="1.0" encoding="utf-8"?>
<styleSheet xmlns="http://schemas.openxmlformats.org/spreadsheetml/2006/main">
  <numFmts count="1">
    <numFmt numFmtId="181" formatCode="0.0"/>
  </numFmts>
  <fonts count="11">
    <font>
      <sz val="10"/>
      <name val="Arial"/>
    </font>
    <font>
      <sz val="8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7"/>
      <name val="Century Gothic"/>
      <family val="2"/>
    </font>
    <font>
      <sz val="11"/>
      <name val="Century Gothic"/>
      <family val="2"/>
    </font>
    <font>
      <sz val="6"/>
      <name val="Century Gothic"/>
      <family val="2"/>
    </font>
    <font>
      <b/>
      <sz val="10"/>
      <color indexed="10"/>
      <name val="Century Gothic"/>
      <family val="2"/>
    </font>
    <font>
      <b/>
      <sz val="10"/>
      <color indexed="9"/>
      <name val="Century Gothic"/>
      <family val="2"/>
    </font>
    <font>
      <sz val="16"/>
      <name val="Jokerman"/>
      <family val="5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/>
    <xf numFmtId="181" fontId="2" fillId="2" borderId="1" xfId="0" applyNumberFormat="1" applyFont="1" applyFill="1" applyBorder="1"/>
    <xf numFmtId="0" fontId="2" fillId="0" borderId="0" xfId="0" applyFont="1" applyFill="1"/>
    <xf numFmtId="0" fontId="2" fillId="0" borderId="0" xfId="0" applyFont="1" applyAlignment="1">
      <alignment horizontal="justify"/>
    </xf>
    <xf numFmtId="1" fontId="2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0" xfId="0" applyFont="1"/>
    <xf numFmtId="0" fontId="8" fillId="4" borderId="6" xfId="0" applyFont="1" applyFill="1" applyBorder="1" applyAlignment="1">
      <alignment horizontal="right" vertical="top" wrapText="1"/>
    </xf>
    <xf numFmtId="0" fontId="8" fillId="4" borderId="7" xfId="0" applyFont="1" applyFill="1" applyBorder="1" applyAlignment="1">
      <alignment horizontal="right" vertical="top" wrapText="1"/>
    </xf>
    <xf numFmtId="0" fontId="8" fillId="4" borderId="8" xfId="0" applyFont="1" applyFill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indent="1"/>
    </xf>
    <xf numFmtId="0" fontId="3" fillId="5" borderId="6" xfId="0" applyFont="1" applyFill="1" applyBorder="1" applyAlignment="1">
      <alignment horizontal="center"/>
    </xf>
    <xf numFmtId="0" fontId="2" fillId="5" borderId="6" xfId="0" applyFont="1" applyFill="1" applyBorder="1"/>
    <xf numFmtId="181" fontId="2" fillId="5" borderId="6" xfId="0" applyNumberFormat="1" applyFont="1" applyFill="1" applyBorder="1"/>
    <xf numFmtId="1" fontId="2" fillId="5" borderId="6" xfId="0" applyNumberFormat="1" applyFont="1" applyFill="1" applyBorder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152400</xdr:rowOff>
    </xdr:from>
    <xdr:to>
      <xdr:col>8</xdr:col>
      <xdr:colOff>66675</xdr:colOff>
      <xdr:row>25</xdr:row>
      <xdr:rowOff>114300</xdr:rowOff>
    </xdr:to>
    <xdr:pic>
      <xdr:nvPicPr>
        <xdr:cNvPr id="1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/>
        </a:blip>
        <a:srcRect/>
        <a:stretch>
          <a:fillRect/>
        </a:stretch>
      </xdr:blipFill>
      <xdr:spPr bwMode="auto">
        <a:xfrm>
          <a:off x="3495675" y="1962150"/>
          <a:ext cx="45339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22</xdr:row>
      <xdr:rowOff>123825</xdr:rowOff>
    </xdr:from>
    <xdr:to>
      <xdr:col>3</xdr:col>
      <xdr:colOff>304800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076700" y="387667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3</xdr:col>
      <xdr:colOff>447675</xdr:colOff>
      <xdr:row>15</xdr:row>
      <xdr:rowOff>123825</xdr:rowOff>
    </xdr:from>
    <xdr:to>
      <xdr:col>4</xdr:col>
      <xdr:colOff>66675</xdr:colOff>
      <xdr:row>17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600575" y="27432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742950</xdr:colOff>
      <xdr:row>12</xdr:row>
      <xdr:rowOff>19050</xdr:rowOff>
    </xdr:from>
    <xdr:to>
      <xdr:col>3</xdr:col>
      <xdr:colOff>361950</xdr:colOff>
      <xdr:row>13</xdr:row>
      <xdr:rowOff>57150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133850" y="21526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3</xdr:col>
      <xdr:colOff>685800</xdr:colOff>
      <xdr:row>13</xdr:row>
      <xdr:rowOff>38100</xdr:rowOff>
    </xdr:from>
    <xdr:to>
      <xdr:col>4</xdr:col>
      <xdr:colOff>304800</xdr:colOff>
      <xdr:row>14</xdr:row>
      <xdr:rowOff>76200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838700" y="233362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5</xdr:col>
      <xdr:colOff>209550</xdr:colOff>
      <xdr:row>14</xdr:row>
      <xdr:rowOff>133350</xdr:rowOff>
    </xdr:from>
    <xdr:to>
      <xdr:col>5</xdr:col>
      <xdr:colOff>590550</xdr:colOff>
      <xdr:row>16</xdr:row>
      <xdr:rowOff>9525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886450" y="25908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j</a:t>
          </a:r>
        </a:p>
      </xdr:txBody>
    </xdr:sp>
    <xdr:clientData/>
  </xdr:twoCellAnchor>
  <xdr:twoCellAnchor>
    <xdr:from>
      <xdr:col>2</xdr:col>
      <xdr:colOff>133350</xdr:colOff>
      <xdr:row>15</xdr:row>
      <xdr:rowOff>142875</xdr:rowOff>
    </xdr:from>
    <xdr:to>
      <xdr:col>2</xdr:col>
      <xdr:colOff>514350</xdr:colOff>
      <xdr:row>17</xdr:row>
      <xdr:rowOff>19050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5242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4</xdr:col>
      <xdr:colOff>438150</xdr:colOff>
      <xdr:row>15</xdr:row>
      <xdr:rowOff>142875</xdr:rowOff>
    </xdr:from>
    <xdr:to>
      <xdr:col>5</xdr:col>
      <xdr:colOff>57150</xdr:colOff>
      <xdr:row>17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53530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7</xdr:col>
      <xdr:colOff>514350</xdr:colOff>
      <xdr:row>20</xdr:row>
      <xdr:rowOff>152400</xdr:rowOff>
    </xdr:from>
    <xdr:to>
      <xdr:col>8</xdr:col>
      <xdr:colOff>133350</xdr:colOff>
      <xdr:row>22</xdr:row>
      <xdr:rowOff>28575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7715250" y="35814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</xdr:col>
      <xdr:colOff>95250</xdr:colOff>
      <xdr:row>24</xdr:row>
      <xdr:rowOff>76200</xdr:rowOff>
    </xdr:from>
    <xdr:to>
      <xdr:col>4</xdr:col>
      <xdr:colOff>476250</xdr:colOff>
      <xdr:row>25</xdr:row>
      <xdr:rowOff>114300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5010150" y="41529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57150</xdr:colOff>
      <xdr:row>17</xdr:row>
      <xdr:rowOff>142875</xdr:rowOff>
    </xdr:from>
    <xdr:to>
      <xdr:col>2</xdr:col>
      <xdr:colOff>438150</xdr:colOff>
      <xdr:row>19</xdr:row>
      <xdr:rowOff>19050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448050" y="3086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3</xdr:col>
      <xdr:colOff>466725</xdr:colOff>
      <xdr:row>17</xdr:row>
      <xdr:rowOff>9525</xdr:rowOff>
    </xdr:from>
    <xdr:to>
      <xdr:col>4</xdr:col>
      <xdr:colOff>85725</xdr:colOff>
      <xdr:row>18</xdr:row>
      <xdr:rowOff>47625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619625" y="29527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3</xdr:col>
      <xdr:colOff>419100</xdr:colOff>
      <xdr:row>20</xdr:row>
      <xdr:rowOff>38100</xdr:rowOff>
    </xdr:from>
    <xdr:to>
      <xdr:col>4</xdr:col>
      <xdr:colOff>38100</xdr:colOff>
      <xdr:row>21</xdr:row>
      <xdr:rowOff>76200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4572000" y="3467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k</a:t>
          </a:r>
        </a:p>
      </xdr:txBody>
    </xdr:sp>
    <xdr:clientData/>
  </xdr:twoCellAnchor>
  <xdr:twoCellAnchor>
    <xdr:from>
      <xdr:col>2</xdr:col>
      <xdr:colOff>104775</xdr:colOff>
      <xdr:row>10</xdr:row>
      <xdr:rowOff>152400</xdr:rowOff>
    </xdr:from>
    <xdr:to>
      <xdr:col>8</xdr:col>
      <xdr:colOff>66675</xdr:colOff>
      <xdr:row>25</xdr:row>
      <xdr:rowOff>114300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/>
        </a:blip>
        <a:srcRect/>
        <a:stretch>
          <a:fillRect/>
        </a:stretch>
      </xdr:blipFill>
      <xdr:spPr bwMode="auto">
        <a:xfrm>
          <a:off x="3276600" y="2124075"/>
          <a:ext cx="453390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22</xdr:row>
      <xdr:rowOff>123825</xdr:rowOff>
    </xdr:from>
    <xdr:to>
      <xdr:col>3</xdr:col>
      <xdr:colOff>304800</xdr:colOff>
      <xdr:row>24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857625" y="4152900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3</xdr:col>
      <xdr:colOff>447675</xdr:colOff>
      <xdr:row>15</xdr:row>
      <xdr:rowOff>123825</xdr:rowOff>
    </xdr:from>
    <xdr:to>
      <xdr:col>4</xdr:col>
      <xdr:colOff>66675</xdr:colOff>
      <xdr:row>17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4381500" y="2952750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742950</xdr:colOff>
      <xdr:row>12</xdr:row>
      <xdr:rowOff>19050</xdr:rowOff>
    </xdr:from>
    <xdr:to>
      <xdr:col>3</xdr:col>
      <xdr:colOff>361950</xdr:colOff>
      <xdr:row>13</xdr:row>
      <xdr:rowOff>57150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3914775" y="2333625"/>
          <a:ext cx="381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3</xdr:col>
      <xdr:colOff>685800</xdr:colOff>
      <xdr:row>13</xdr:row>
      <xdr:rowOff>38100</xdr:rowOff>
    </xdr:from>
    <xdr:to>
      <xdr:col>4</xdr:col>
      <xdr:colOff>304800</xdr:colOff>
      <xdr:row>14</xdr:row>
      <xdr:rowOff>76200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4619625" y="2524125"/>
          <a:ext cx="381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5</xdr:col>
      <xdr:colOff>209550</xdr:colOff>
      <xdr:row>14</xdr:row>
      <xdr:rowOff>133350</xdr:rowOff>
    </xdr:from>
    <xdr:to>
      <xdr:col>5</xdr:col>
      <xdr:colOff>590550</xdr:colOff>
      <xdr:row>16</xdr:row>
      <xdr:rowOff>9525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667375" y="2790825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j</a:t>
          </a:r>
        </a:p>
      </xdr:txBody>
    </xdr:sp>
    <xdr:clientData/>
  </xdr:twoCellAnchor>
  <xdr:twoCellAnchor>
    <xdr:from>
      <xdr:col>2</xdr:col>
      <xdr:colOff>133350</xdr:colOff>
      <xdr:row>15</xdr:row>
      <xdr:rowOff>142875</xdr:rowOff>
    </xdr:from>
    <xdr:to>
      <xdr:col>2</xdr:col>
      <xdr:colOff>514350</xdr:colOff>
      <xdr:row>17</xdr:row>
      <xdr:rowOff>19050</xdr:rowOff>
    </xdr:to>
    <xdr:sp macro="" textlink="">
      <xdr:nvSpPr>
        <xdr:cNvPr id="21" name="Text Box 7"/>
        <xdr:cNvSpPr txBox="1">
          <a:spLocks noChangeArrowheads="1"/>
        </xdr:cNvSpPr>
      </xdr:nvSpPr>
      <xdr:spPr bwMode="auto">
        <a:xfrm>
          <a:off x="3305175" y="2971800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4</xdr:col>
      <xdr:colOff>438150</xdr:colOff>
      <xdr:row>15</xdr:row>
      <xdr:rowOff>142875</xdr:rowOff>
    </xdr:from>
    <xdr:to>
      <xdr:col>5</xdr:col>
      <xdr:colOff>57150</xdr:colOff>
      <xdr:row>17</xdr:row>
      <xdr:rowOff>19050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5133975" y="2971800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7</xdr:col>
      <xdr:colOff>514350</xdr:colOff>
      <xdr:row>20</xdr:row>
      <xdr:rowOff>152400</xdr:rowOff>
    </xdr:from>
    <xdr:to>
      <xdr:col>8</xdr:col>
      <xdr:colOff>133350</xdr:colOff>
      <xdr:row>22</xdr:row>
      <xdr:rowOff>28575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7496175" y="3838575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</xdr:col>
      <xdr:colOff>95250</xdr:colOff>
      <xdr:row>24</xdr:row>
      <xdr:rowOff>76200</xdr:rowOff>
    </xdr:from>
    <xdr:to>
      <xdr:col>4</xdr:col>
      <xdr:colOff>476250</xdr:colOff>
      <xdr:row>25</xdr:row>
      <xdr:rowOff>114300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4791075" y="4448175"/>
          <a:ext cx="381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57150</xdr:colOff>
      <xdr:row>17</xdr:row>
      <xdr:rowOff>142875</xdr:rowOff>
    </xdr:from>
    <xdr:to>
      <xdr:col>2</xdr:col>
      <xdr:colOff>438150</xdr:colOff>
      <xdr:row>19</xdr:row>
      <xdr:rowOff>19050</xdr:rowOff>
    </xdr:to>
    <xdr:sp macro="" textlink="">
      <xdr:nvSpPr>
        <xdr:cNvPr id="25" name="Text Box 11"/>
        <xdr:cNvSpPr txBox="1">
          <a:spLocks noChangeArrowheads="1"/>
        </xdr:cNvSpPr>
      </xdr:nvSpPr>
      <xdr:spPr bwMode="auto">
        <a:xfrm>
          <a:off x="3228975" y="3314700"/>
          <a:ext cx="38100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3</xdr:col>
      <xdr:colOff>466725</xdr:colOff>
      <xdr:row>17</xdr:row>
      <xdr:rowOff>9525</xdr:rowOff>
    </xdr:from>
    <xdr:to>
      <xdr:col>4</xdr:col>
      <xdr:colOff>85725</xdr:colOff>
      <xdr:row>18</xdr:row>
      <xdr:rowOff>47625</xdr:rowOff>
    </xdr:to>
    <xdr:sp macro="" textlink="">
      <xdr:nvSpPr>
        <xdr:cNvPr id="26" name="Text Box 12"/>
        <xdr:cNvSpPr txBox="1">
          <a:spLocks noChangeArrowheads="1"/>
        </xdr:cNvSpPr>
      </xdr:nvSpPr>
      <xdr:spPr bwMode="auto">
        <a:xfrm>
          <a:off x="4400550" y="3181350"/>
          <a:ext cx="381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3</xdr:col>
      <xdr:colOff>419100</xdr:colOff>
      <xdr:row>20</xdr:row>
      <xdr:rowOff>38100</xdr:rowOff>
    </xdr:from>
    <xdr:to>
      <xdr:col>4</xdr:col>
      <xdr:colOff>38100</xdr:colOff>
      <xdr:row>21</xdr:row>
      <xdr:rowOff>76200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4352925" y="3724275"/>
          <a:ext cx="381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G29"/>
  <sheetViews>
    <sheetView topLeftCell="A16" workbookViewId="0">
      <selection activeCell="A29" sqref="A29"/>
    </sheetView>
  </sheetViews>
  <sheetFormatPr baseColWidth="10" defaultRowHeight="12.75"/>
  <cols>
    <col min="1" max="5" width="4.7109375" customWidth="1"/>
    <col min="6" max="6" width="51.7109375" customWidth="1"/>
    <col min="7" max="7" width="23.42578125" customWidth="1"/>
    <col min="8" max="8" width="36.28515625" bestFit="1" customWidth="1"/>
  </cols>
  <sheetData>
    <row r="1" spans="1:7" ht="14.25" thickBot="1">
      <c r="A1" s="22">
        <v>12</v>
      </c>
      <c r="B1" s="23">
        <v>25</v>
      </c>
      <c r="C1" s="23">
        <v>26</v>
      </c>
      <c r="D1" s="23">
        <v>38</v>
      </c>
      <c r="E1" s="23">
        <v>20</v>
      </c>
      <c r="F1" s="1"/>
      <c r="G1" s="1"/>
    </row>
    <row r="2" spans="1:7" ht="14.25" thickBot="1">
      <c r="A2" s="24">
        <v>30</v>
      </c>
      <c r="B2" s="25">
        <v>33</v>
      </c>
      <c r="C2" s="25">
        <v>33</v>
      </c>
      <c r="D2" s="25">
        <v>42</v>
      </c>
      <c r="E2" s="25">
        <v>14</v>
      </c>
      <c r="F2" s="1"/>
      <c r="G2" s="1"/>
    </row>
    <row r="3" spans="1:7" ht="14.25" thickBot="1">
      <c r="A3" s="24">
        <v>31</v>
      </c>
      <c r="B3" s="25">
        <v>24</v>
      </c>
      <c r="C3" s="25">
        <v>21</v>
      </c>
      <c r="D3" s="25">
        <v>54</v>
      </c>
      <c r="E3" s="25">
        <v>23</v>
      </c>
      <c r="F3" s="1"/>
      <c r="G3" s="1"/>
    </row>
    <row r="4" spans="1:7" ht="14.25" thickBot="1">
      <c r="A4" s="24">
        <v>25</v>
      </c>
      <c r="B4" s="25">
        <v>11</v>
      </c>
      <c r="C4" s="25">
        <v>31</v>
      </c>
      <c r="D4" s="25">
        <v>11</v>
      </c>
      <c r="E4" s="25">
        <v>13</v>
      </c>
      <c r="F4" s="1"/>
      <c r="G4" s="1"/>
    </row>
    <row r="5" spans="1:7" ht="14.25" thickBot="1">
      <c r="A5" s="24">
        <v>41</v>
      </c>
      <c r="B5" s="25">
        <v>12</v>
      </c>
      <c r="C5" s="25">
        <v>22</v>
      </c>
      <c r="D5" s="25">
        <v>20</v>
      </c>
      <c r="E5" s="25">
        <v>28</v>
      </c>
      <c r="F5" s="1"/>
      <c r="G5" s="1"/>
    </row>
    <row r="6" spans="1:7" ht="14.25" thickBot="1">
      <c r="A6" s="1"/>
      <c r="B6" s="1"/>
      <c r="C6" s="1"/>
      <c r="D6" s="1"/>
      <c r="E6" s="1"/>
      <c r="F6" s="1"/>
      <c r="G6" s="27" t="s">
        <v>29</v>
      </c>
    </row>
    <row r="7" spans="1:7" ht="14.25" thickBot="1">
      <c r="A7" s="26" t="s">
        <v>0</v>
      </c>
      <c r="B7" s="1"/>
      <c r="C7" s="1"/>
      <c r="D7" s="1"/>
      <c r="E7" s="1"/>
      <c r="F7" s="1"/>
      <c r="G7" s="28">
        <f>AVERAGE(A1:E5)</f>
        <v>25.6</v>
      </c>
    </row>
    <row r="8" spans="1:7" ht="14.25" thickBot="1">
      <c r="A8" s="26" t="s">
        <v>2</v>
      </c>
      <c r="B8" s="1"/>
      <c r="C8" s="1"/>
      <c r="D8" s="1"/>
      <c r="E8" s="1"/>
      <c r="F8" s="1"/>
      <c r="G8" s="28">
        <f>COUNT(A1:E5)</f>
        <v>25</v>
      </c>
    </row>
    <row r="9" spans="1:7" ht="14.25" thickBot="1">
      <c r="A9" s="26" t="s">
        <v>4</v>
      </c>
      <c r="B9" s="1"/>
      <c r="C9" s="1"/>
      <c r="D9" s="1"/>
      <c r="E9" s="1"/>
      <c r="F9" s="1"/>
      <c r="G9" s="28">
        <f>MIN(A1:E5)</f>
        <v>11</v>
      </c>
    </row>
    <row r="10" spans="1:7" ht="14.25" thickBot="1">
      <c r="A10" s="26" t="s">
        <v>6</v>
      </c>
      <c r="B10" s="1"/>
      <c r="C10" s="1"/>
      <c r="D10" s="1"/>
      <c r="E10" s="1"/>
      <c r="F10" s="1"/>
      <c r="G10" s="28">
        <f>MAX(A1:E5)</f>
        <v>54</v>
      </c>
    </row>
    <row r="11" spans="1:7" ht="14.25" thickBot="1">
      <c r="A11" s="26" t="s">
        <v>7</v>
      </c>
      <c r="B11" s="1"/>
      <c r="C11" s="1"/>
      <c r="D11" s="1"/>
      <c r="E11" s="1"/>
      <c r="F11" s="1"/>
      <c r="G11" s="28">
        <f>COUNTIF(A1:E5,"&gt;18")</f>
        <v>19</v>
      </c>
    </row>
    <row r="12" spans="1:7" ht="14.25" thickBot="1">
      <c r="A12" s="26" t="s">
        <v>8</v>
      </c>
      <c r="B12" s="1"/>
      <c r="C12" s="1"/>
      <c r="D12" s="1"/>
      <c r="E12" s="1"/>
      <c r="F12" s="1"/>
      <c r="G12" s="28">
        <f>COUNTIF(A1:E5,"&lt;14")</f>
        <v>5</v>
      </c>
    </row>
    <row r="13" spans="1:7" ht="14.25" thickBot="1">
      <c r="A13" s="26" t="s">
        <v>1</v>
      </c>
      <c r="B13" s="1"/>
      <c r="C13" s="1"/>
      <c r="D13" s="1"/>
      <c r="E13" s="1"/>
      <c r="F13" s="1"/>
      <c r="G13" s="28">
        <f>COUNTIF(A1:E5,"&lt;17")</f>
        <v>6</v>
      </c>
    </row>
    <row r="14" spans="1:7" ht="14.25" thickBot="1">
      <c r="A14" s="26" t="s">
        <v>3</v>
      </c>
      <c r="B14" s="1"/>
      <c r="C14" s="1"/>
      <c r="D14" s="1"/>
      <c r="E14" s="1"/>
      <c r="F14" s="1"/>
      <c r="G14" s="28">
        <f>SUM(A1:E5)</f>
        <v>640</v>
      </c>
    </row>
    <row r="15" spans="1:7" ht="14.25" thickBot="1">
      <c r="A15" s="26" t="s">
        <v>5</v>
      </c>
      <c r="B15" s="1"/>
      <c r="C15" s="1"/>
      <c r="D15" s="1"/>
      <c r="E15" s="1"/>
      <c r="F15" s="1"/>
      <c r="G15" s="28">
        <f>PRODUCT(A1:E5)</f>
        <v>1.6328816831604797E+34</v>
      </c>
    </row>
    <row r="16" spans="1:7" ht="14.25" thickBot="1">
      <c r="A16" s="26" t="s">
        <v>30</v>
      </c>
      <c r="B16" s="1"/>
      <c r="C16" s="1"/>
      <c r="D16" s="1"/>
      <c r="E16" s="1"/>
      <c r="F16" s="1"/>
      <c r="G16" s="28">
        <f>SUMIF(A1:E5,"&gt;20")</f>
        <v>527</v>
      </c>
    </row>
    <row r="17" spans="1:7" ht="14.25" thickBot="1">
      <c r="A17" s="26" t="s">
        <v>31</v>
      </c>
      <c r="B17" s="1"/>
      <c r="C17" s="1"/>
      <c r="D17" s="1"/>
      <c r="E17" s="1"/>
      <c r="F17" s="1"/>
      <c r="G17" s="28">
        <f>SUM(B1:B5)</f>
        <v>105</v>
      </c>
    </row>
    <row r="18" spans="1:7" ht="14.25" thickBot="1">
      <c r="A18" s="26" t="s">
        <v>32</v>
      </c>
      <c r="B18" s="1"/>
      <c r="C18" s="1"/>
      <c r="D18" s="1"/>
      <c r="E18" s="1"/>
      <c r="F18" s="1"/>
      <c r="G18" s="28">
        <f>SUM(C1:D5,A1:E1,A5:E5)</f>
        <v>542</v>
      </c>
    </row>
    <row r="19" spans="1:7" ht="14.25" thickBot="1">
      <c r="A19" s="26" t="s">
        <v>65</v>
      </c>
      <c r="B19" s="1"/>
      <c r="C19" s="1"/>
      <c r="D19" s="1"/>
      <c r="E19" s="1"/>
      <c r="F19" s="1"/>
      <c r="G19" s="28">
        <f>SUMIF(A1:E5,"&gt;=20")</f>
        <v>567</v>
      </c>
    </row>
    <row r="20" spans="1:7" ht="14.25" thickBot="1">
      <c r="A20" s="26" t="s">
        <v>33</v>
      </c>
      <c r="B20" s="1"/>
      <c r="C20" s="1"/>
      <c r="D20" s="1"/>
      <c r="E20" s="1"/>
      <c r="F20" s="1"/>
      <c r="G20" s="28">
        <f>PRODUCT(C1:C5,E1:E5)+SUM(A2:E3)</f>
        <v>28805685068465</v>
      </c>
    </row>
    <row r="21" spans="1:7" ht="14.25" thickBot="1">
      <c r="A21" s="26" t="s">
        <v>34</v>
      </c>
      <c r="B21" s="1"/>
      <c r="C21" s="1"/>
      <c r="D21" s="1"/>
      <c r="E21" s="1"/>
      <c r="F21" s="1"/>
      <c r="G21" s="30">
        <f>A1/B5/D3</f>
        <v>1.8518518518518517E-2</v>
      </c>
    </row>
    <row r="22" spans="1:7" ht="14.25" thickBot="1">
      <c r="A22" s="26" t="s">
        <v>35</v>
      </c>
      <c r="B22" s="1"/>
      <c r="C22" s="1"/>
      <c r="D22" s="1"/>
      <c r="E22" s="1"/>
      <c r="F22" s="1"/>
      <c r="G22" s="28">
        <f>COUNTIF(A1:E5,"&lt;24")</f>
        <v>11</v>
      </c>
    </row>
    <row r="23" spans="1:7" ht="14.25" thickBot="1">
      <c r="A23" s="26" t="s">
        <v>64</v>
      </c>
      <c r="B23" s="1"/>
      <c r="C23" s="1"/>
      <c r="D23" s="1"/>
      <c r="E23" s="1"/>
      <c r="F23" s="1"/>
      <c r="G23" s="28">
        <f>SUMIF(A1:E5,"&gt;=20")</f>
        <v>567</v>
      </c>
    </row>
    <row r="24" spans="1:7" ht="14.25" thickBot="1">
      <c r="A24" s="26" t="s">
        <v>36</v>
      </c>
      <c r="B24" s="1"/>
      <c r="C24" s="1"/>
      <c r="D24" s="1"/>
      <c r="E24" s="1"/>
      <c r="F24" s="1"/>
      <c r="G24" s="29">
        <f>SQRT(B4)</f>
        <v>3.3166247903553998</v>
      </c>
    </row>
    <row r="25" spans="1:7" ht="14.25" thickBot="1">
      <c r="A25" s="26" t="s">
        <v>37</v>
      </c>
      <c r="B25" s="1"/>
      <c r="C25" s="1"/>
      <c r="D25" s="1"/>
      <c r="E25" s="1"/>
      <c r="F25" s="1"/>
      <c r="G25" s="28">
        <f>POWER(C5,8)</f>
        <v>54875873536</v>
      </c>
    </row>
    <row r="26" spans="1:7" ht="14.25" thickBot="1">
      <c r="A26" s="26" t="s">
        <v>38</v>
      </c>
      <c r="B26" s="1"/>
      <c r="C26" s="1"/>
      <c r="D26" s="1"/>
      <c r="E26" s="1"/>
      <c r="F26" s="1"/>
      <c r="G26" s="29">
        <f>POWER(B3,1/3)</f>
        <v>2.8844991406148166</v>
      </c>
    </row>
    <row r="27" spans="1:7" ht="13.5">
      <c r="A27" s="1"/>
      <c r="B27" s="1"/>
      <c r="C27" s="1"/>
      <c r="D27" s="1"/>
      <c r="E27" s="1"/>
      <c r="F27" s="1"/>
      <c r="G27" s="1"/>
    </row>
    <row r="29" spans="1:7" ht="26.25">
      <c r="A29" s="31" t="s">
        <v>90</v>
      </c>
      <c r="F29" s="32"/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G29"/>
  <sheetViews>
    <sheetView topLeftCell="A4" workbookViewId="0">
      <selection activeCell="J21" sqref="J21"/>
    </sheetView>
  </sheetViews>
  <sheetFormatPr baseColWidth="10" defaultRowHeight="12.75"/>
  <cols>
    <col min="1" max="1" width="39.42578125" bestFit="1" customWidth="1"/>
  </cols>
  <sheetData>
    <row r="1" spans="1:7" ht="16.5">
      <c r="A1" s="12" t="s">
        <v>15</v>
      </c>
      <c r="B1" s="1"/>
      <c r="C1" s="1"/>
      <c r="D1" s="1"/>
      <c r="E1" s="1"/>
      <c r="F1" s="1"/>
      <c r="G1" s="1"/>
    </row>
    <row r="2" spans="1:7" ht="13.5">
      <c r="A2" s="13" t="s">
        <v>9</v>
      </c>
      <c r="B2" s="1"/>
      <c r="C2" s="1"/>
      <c r="D2" s="1"/>
      <c r="E2" s="1"/>
      <c r="F2" s="1"/>
      <c r="G2" s="1"/>
    </row>
    <row r="3" spans="1:7" ht="15.75" customHeight="1">
      <c r="A3" s="14" t="s">
        <v>10</v>
      </c>
      <c r="B3" s="15" t="s">
        <v>74</v>
      </c>
      <c r="C3" s="16"/>
      <c r="D3" s="16"/>
      <c r="E3" s="16"/>
      <c r="F3" s="16"/>
      <c r="G3" s="17"/>
    </row>
    <row r="4" spans="1:7" ht="16.5">
      <c r="A4" s="14" t="s">
        <v>11</v>
      </c>
      <c r="B4" s="15" t="s">
        <v>75</v>
      </c>
      <c r="C4" s="16"/>
      <c r="D4" s="16"/>
      <c r="E4" s="16"/>
      <c r="F4" s="16"/>
      <c r="G4" s="17"/>
    </row>
    <row r="5" spans="1:7" ht="16.5">
      <c r="A5" s="14" t="s">
        <v>12</v>
      </c>
      <c r="B5" s="15" t="s">
        <v>76</v>
      </c>
      <c r="C5" s="16"/>
      <c r="D5" s="16"/>
      <c r="E5" s="16"/>
      <c r="F5" s="16"/>
      <c r="G5" s="17"/>
    </row>
    <row r="6" spans="1:7" ht="16.5">
      <c r="A6" s="14" t="s">
        <v>13</v>
      </c>
      <c r="B6" s="15" t="s">
        <v>77</v>
      </c>
      <c r="C6" s="16"/>
      <c r="D6" s="16"/>
      <c r="E6" s="16"/>
      <c r="F6" s="16"/>
      <c r="G6" s="17"/>
    </row>
    <row r="7" spans="1:7" ht="17.25" customHeight="1">
      <c r="A7" s="14" t="s">
        <v>14</v>
      </c>
      <c r="B7" s="18"/>
      <c r="C7" s="19"/>
      <c r="D7" s="19"/>
      <c r="E7" s="19"/>
      <c r="F7" s="19"/>
      <c r="G7" s="20"/>
    </row>
    <row r="8" spans="1:7" ht="13.5">
      <c r="A8" s="1"/>
      <c r="B8" s="1"/>
      <c r="C8" s="1"/>
      <c r="D8" s="1"/>
      <c r="E8" s="1"/>
      <c r="F8" s="1"/>
      <c r="G8" s="1"/>
    </row>
    <row r="9" spans="1:7" ht="13.5">
      <c r="A9" s="1"/>
      <c r="B9" s="1"/>
      <c r="C9" s="1"/>
      <c r="D9" s="1"/>
      <c r="E9" s="1"/>
      <c r="F9" s="1"/>
      <c r="G9" s="1"/>
    </row>
    <row r="10" spans="1:7" ht="16.5">
      <c r="A10" s="12" t="s">
        <v>27</v>
      </c>
      <c r="B10" s="1"/>
      <c r="C10" s="1"/>
      <c r="D10" s="1"/>
      <c r="E10" s="1"/>
      <c r="F10" s="1"/>
      <c r="G10" s="1"/>
    </row>
    <row r="11" spans="1:7" ht="13.5">
      <c r="A11" s="1"/>
      <c r="B11" s="1"/>
      <c r="C11" s="1"/>
      <c r="D11" s="1"/>
      <c r="E11" s="1"/>
      <c r="F11" s="1"/>
      <c r="G11" s="1"/>
    </row>
    <row r="12" spans="1:7" ht="13.5">
      <c r="A12" s="1" t="s">
        <v>16</v>
      </c>
      <c r="B12" s="21" t="s">
        <v>78</v>
      </c>
      <c r="C12" s="1"/>
      <c r="D12" s="1"/>
      <c r="E12" s="1"/>
      <c r="F12" s="1"/>
      <c r="G12" s="1"/>
    </row>
    <row r="13" spans="1:7" ht="13.5">
      <c r="A13" s="1" t="s">
        <v>28</v>
      </c>
      <c r="B13" s="21" t="s">
        <v>79</v>
      </c>
      <c r="C13" s="1"/>
      <c r="D13" s="1"/>
      <c r="E13" s="1"/>
      <c r="F13" s="1"/>
      <c r="G13" s="1"/>
    </row>
    <row r="14" spans="1:7" ht="13.5">
      <c r="A14" s="1" t="s">
        <v>17</v>
      </c>
      <c r="B14" s="21" t="s">
        <v>80</v>
      </c>
      <c r="C14" s="1"/>
      <c r="D14" s="1"/>
      <c r="E14" s="1"/>
      <c r="F14" s="1"/>
      <c r="G14" s="1"/>
    </row>
    <row r="15" spans="1:7" ht="13.5">
      <c r="A15" s="1" t="s">
        <v>18</v>
      </c>
      <c r="B15" s="21" t="s">
        <v>81</v>
      </c>
      <c r="C15" s="1"/>
      <c r="D15" s="1"/>
      <c r="E15" s="1"/>
      <c r="F15" s="1"/>
      <c r="G15" s="1"/>
    </row>
    <row r="16" spans="1:7" ht="13.5">
      <c r="A16" s="1" t="s">
        <v>19</v>
      </c>
      <c r="B16" s="21" t="s">
        <v>82</v>
      </c>
      <c r="C16" s="1"/>
      <c r="D16" s="1"/>
      <c r="E16" s="1"/>
      <c r="F16" s="1"/>
      <c r="G16" s="1"/>
    </row>
    <row r="17" spans="1:7" ht="13.5">
      <c r="A17" s="1" t="s">
        <v>20</v>
      </c>
      <c r="B17" s="21" t="s">
        <v>83</v>
      </c>
      <c r="C17" s="1"/>
      <c r="D17" s="1"/>
      <c r="E17" s="1"/>
      <c r="F17" s="1"/>
      <c r="G17" s="1"/>
    </row>
    <row r="18" spans="1:7" ht="13.5">
      <c r="A18" s="1" t="s">
        <v>21</v>
      </c>
      <c r="B18" s="21" t="s">
        <v>84</v>
      </c>
      <c r="C18" s="1"/>
      <c r="D18" s="1"/>
      <c r="E18" s="1"/>
      <c r="F18" s="1"/>
      <c r="G18" s="1"/>
    </row>
    <row r="19" spans="1:7" ht="13.5">
      <c r="A19" s="1" t="s">
        <v>22</v>
      </c>
      <c r="B19" s="21" t="s">
        <v>85</v>
      </c>
      <c r="C19" s="1"/>
      <c r="D19" s="1"/>
      <c r="E19" s="1"/>
      <c r="F19" s="1"/>
      <c r="G19" s="1"/>
    </row>
    <row r="20" spans="1:7" ht="13.5">
      <c r="A20" s="1" t="s">
        <v>23</v>
      </c>
      <c r="B20" s="21" t="s">
        <v>86</v>
      </c>
      <c r="C20" s="1"/>
      <c r="D20" s="1"/>
      <c r="E20" s="1"/>
      <c r="F20" s="1"/>
      <c r="G20" s="1"/>
    </row>
    <row r="21" spans="1:7" ht="13.5">
      <c r="A21" s="1" t="s">
        <v>24</v>
      </c>
      <c r="B21" s="21" t="s">
        <v>87</v>
      </c>
      <c r="C21" s="1"/>
      <c r="D21" s="1"/>
      <c r="E21" s="1"/>
      <c r="F21" s="1"/>
      <c r="G21" s="1"/>
    </row>
    <row r="22" spans="1:7" ht="13.5">
      <c r="A22" s="1" t="s">
        <v>25</v>
      </c>
      <c r="B22" s="21" t="s">
        <v>88</v>
      </c>
      <c r="C22" s="1"/>
      <c r="D22" s="1"/>
      <c r="E22" s="1"/>
      <c r="F22" s="1"/>
      <c r="G22" s="1"/>
    </row>
    <row r="23" spans="1:7" ht="13.5">
      <c r="A23" s="1" t="s">
        <v>26</v>
      </c>
      <c r="B23" s="21" t="s">
        <v>89</v>
      </c>
      <c r="C23" s="1"/>
      <c r="D23" s="1"/>
      <c r="E23" s="1"/>
      <c r="F23" s="1"/>
      <c r="G23" s="1"/>
    </row>
    <row r="24" spans="1:7" ht="13.5">
      <c r="A24" s="1"/>
      <c r="B24" s="1"/>
      <c r="C24" s="1"/>
      <c r="D24" s="1"/>
      <c r="E24" s="1"/>
      <c r="F24" s="1"/>
      <c r="G24" s="1"/>
    </row>
    <row r="25" spans="1:7" ht="13.5">
      <c r="A25" s="1"/>
      <c r="B25" s="1"/>
      <c r="C25" s="1"/>
      <c r="D25" s="1"/>
      <c r="E25" s="1"/>
      <c r="F25" s="1"/>
      <c r="G25" s="1"/>
    </row>
    <row r="29" spans="1:7" ht="26.25">
      <c r="A29" s="31" t="s">
        <v>90</v>
      </c>
    </row>
  </sheetData>
  <mergeCells count="4">
    <mergeCell ref="B3:G3"/>
    <mergeCell ref="B4:G4"/>
    <mergeCell ref="B5:G5"/>
    <mergeCell ref="B6:G6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tabSelected="1" topLeftCell="A5" workbookViewId="0">
      <selection activeCell="D27" sqref="D27"/>
    </sheetView>
  </sheetViews>
  <sheetFormatPr baseColWidth="10" defaultRowHeight="12.75"/>
  <cols>
    <col min="1" max="1" width="57.42578125" customWidth="1"/>
  </cols>
  <sheetData>
    <row r="1" spans="1:7" ht="13.5">
      <c r="A1" s="1"/>
      <c r="B1" s="2" t="s">
        <v>39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</row>
    <row r="2" spans="1:7" ht="13.5">
      <c r="A2" s="1"/>
      <c r="B2" s="3" t="s">
        <v>45</v>
      </c>
      <c r="C2" s="4">
        <v>3.5</v>
      </c>
      <c r="D2" s="4">
        <v>3.6</v>
      </c>
      <c r="E2" s="4">
        <v>2.9</v>
      </c>
      <c r="F2" s="4">
        <v>2.6</v>
      </c>
      <c r="G2" s="4">
        <v>4.7</v>
      </c>
    </row>
    <row r="3" spans="1:7" ht="13.5">
      <c r="A3" s="1"/>
      <c r="B3" s="3" t="s">
        <v>46</v>
      </c>
      <c r="C3" s="4">
        <v>2.1</v>
      </c>
      <c r="D3" s="4">
        <v>4.8</v>
      </c>
      <c r="E3" s="4">
        <v>2.2000000000000002</v>
      </c>
      <c r="F3" s="4">
        <v>2.5</v>
      </c>
      <c r="G3" s="4">
        <v>1.5</v>
      </c>
    </row>
    <row r="4" spans="1:7" ht="13.5">
      <c r="A4" s="1"/>
      <c r="B4" s="3" t="s">
        <v>47</v>
      </c>
      <c r="C4" s="4">
        <v>2</v>
      </c>
      <c r="D4" s="4">
        <v>4.2</v>
      </c>
      <c r="E4" s="4">
        <v>2.1</v>
      </c>
      <c r="F4" s="4">
        <v>2.8</v>
      </c>
      <c r="G4" s="4">
        <v>1.1000000000000001</v>
      </c>
    </row>
    <row r="5" spans="1:7" ht="13.5">
      <c r="A5" s="1"/>
      <c r="B5" s="3" t="s">
        <v>48</v>
      </c>
      <c r="C5" s="4">
        <v>1.1000000000000001</v>
      </c>
      <c r="D5" s="4">
        <v>4.0999999999999996</v>
      </c>
      <c r="E5" s="4">
        <v>2.6</v>
      </c>
      <c r="F5" s="4">
        <v>3.6</v>
      </c>
      <c r="G5" s="4">
        <v>2.1</v>
      </c>
    </row>
    <row r="6" spans="1:7" ht="13.5">
      <c r="A6" s="1"/>
      <c r="B6" s="3" t="s">
        <v>49</v>
      </c>
      <c r="C6" s="4">
        <v>4.8</v>
      </c>
      <c r="D6" s="4">
        <v>3.7</v>
      </c>
      <c r="E6" s="4">
        <v>3.1</v>
      </c>
      <c r="F6" s="4">
        <v>3.4</v>
      </c>
      <c r="G6" s="4">
        <v>2.2000000000000002</v>
      </c>
    </row>
    <row r="7" spans="1:7" ht="13.5">
      <c r="A7" s="1"/>
      <c r="B7" s="3" t="s">
        <v>50</v>
      </c>
      <c r="C7" s="4">
        <v>4.9000000000000004</v>
      </c>
      <c r="D7" s="4">
        <v>3.6</v>
      </c>
      <c r="E7" s="4">
        <v>3.8</v>
      </c>
      <c r="F7" s="4">
        <v>3.8</v>
      </c>
      <c r="G7" s="4">
        <v>3.2</v>
      </c>
    </row>
    <row r="8" spans="1:7" ht="13.5">
      <c r="A8" s="1"/>
      <c r="B8" s="3" t="s">
        <v>51</v>
      </c>
      <c r="C8" s="4">
        <v>1.2</v>
      </c>
      <c r="D8" s="4">
        <v>3.5</v>
      </c>
      <c r="E8" s="4">
        <v>3.9</v>
      </c>
      <c r="F8" s="4">
        <v>4.0999999999999996</v>
      </c>
      <c r="G8" s="4">
        <v>4.8</v>
      </c>
    </row>
    <row r="9" spans="1:7" ht="13.5">
      <c r="A9" s="1"/>
      <c r="B9" s="1"/>
      <c r="C9" s="1"/>
      <c r="D9" s="1"/>
      <c r="E9" s="1"/>
      <c r="F9" s="1"/>
      <c r="G9" s="1"/>
    </row>
    <row r="10" spans="1:7" ht="13.5">
      <c r="A10" s="5" t="s">
        <v>52</v>
      </c>
      <c r="B10" s="5" t="s">
        <v>53</v>
      </c>
      <c r="C10" s="1"/>
      <c r="D10" s="1"/>
      <c r="E10" s="1"/>
      <c r="F10" s="1"/>
      <c r="G10" s="1"/>
    </row>
    <row r="11" spans="1:7" ht="13.5">
      <c r="A11" s="6" t="s">
        <v>73</v>
      </c>
      <c r="B11" s="7">
        <f>AVERAGE(C2:C8)</f>
        <v>2.8</v>
      </c>
      <c r="C11" s="1"/>
      <c r="D11" s="1"/>
      <c r="E11" s="1"/>
      <c r="F11" s="1"/>
      <c r="G11" s="1"/>
    </row>
    <row r="12" spans="1:7" ht="13.5">
      <c r="A12" s="6" t="s">
        <v>66</v>
      </c>
      <c r="B12" s="8">
        <f>AVERAGE(D2:D8)</f>
        <v>3.9285714285714293</v>
      </c>
      <c r="C12" s="1"/>
      <c r="D12" s="1"/>
      <c r="E12" s="1"/>
      <c r="F12" s="1"/>
      <c r="G12" s="1"/>
    </row>
    <row r="13" spans="1:7" ht="13.5">
      <c r="A13" s="6" t="s">
        <v>67</v>
      </c>
      <c r="B13" s="8">
        <f>AVERAGE(C2:G2)</f>
        <v>3.46</v>
      </c>
      <c r="C13" s="1"/>
      <c r="D13" s="1"/>
      <c r="E13" s="1"/>
      <c r="F13" s="1"/>
      <c r="G13" s="1"/>
    </row>
    <row r="14" spans="1:7" ht="13.5">
      <c r="A14" s="6" t="s">
        <v>68</v>
      </c>
      <c r="B14" s="7">
        <f>AVERAGE(C7:G7)</f>
        <v>3.8600000000000003</v>
      </c>
      <c r="C14" s="1"/>
      <c r="D14" s="1"/>
      <c r="E14" s="9"/>
      <c r="F14" s="1"/>
      <c r="G14" s="1"/>
    </row>
    <row r="15" spans="1:7" ht="13.5">
      <c r="A15" s="6" t="s">
        <v>69</v>
      </c>
      <c r="B15" s="7">
        <f>AVERAGE(C5:G5)</f>
        <v>2.6999999999999997</v>
      </c>
      <c r="C15" s="1"/>
      <c r="D15" s="1"/>
      <c r="E15" s="1"/>
      <c r="F15" s="1"/>
      <c r="G15" s="1"/>
    </row>
    <row r="16" spans="1:7" ht="13.5">
      <c r="A16" s="6" t="s">
        <v>54</v>
      </c>
      <c r="B16" s="7">
        <f>MAX(C2:G8)</f>
        <v>4.9000000000000004</v>
      </c>
      <c r="C16" s="1"/>
      <c r="D16" s="1"/>
      <c r="E16" s="1"/>
      <c r="F16" s="1"/>
      <c r="G16" s="1"/>
    </row>
    <row r="17" spans="1:7" ht="13.5">
      <c r="A17" s="6" t="s">
        <v>70</v>
      </c>
      <c r="B17" s="7">
        <f>MIN(C2:G8)</f>
        <v>1.1000000000000001</v>
      </c>
      <c r="C17" s="1"/>
      <c r="D17" s="1"/>
      <c r="E17" s="1"/>
      <c r="F17" s="1"/>
      <c r="G17" s="1"/>
    </row>
    <row r="18" spans="1:7" ht="13.5">
      <c r="A18" s="6" t="s">
        <v>71</v>
      </c>
      <c r="B18" s="7">
        <f>SUMIF(C2:G8,"&gt;3")</f>
        <v>79.099999999999994</v>
      </c>
      <c r="C18" s="1"/>
      <c r="D18" s="1"/>
      <c r="E18" s="1"/>
      <c r="F18" s="1"/>
      <c r="G18" s="1"/>
    </row>
    <row r="19" spans="1:7" ht="13.5">
      <c r="A19" s="6" t="s">
        <v>72</v>
      </c>
      <c r="B19" s="8">
        <f>SQRT(D2)</f>
        <v>1.8973665961010275</v>
      </c>
      <c r="C19" s="1"/>
      <c r="D19" s="1"/>
      <c r="E19" s="1"/>
      <c r="F19" s="1"/>
      <c r="G19" s="1"/>
    </row>
    <row r="20" spans="1:7" ht="13.5">
      <c r="A20" s="1" t="s">
        <v>55</v>
      </c>
      <c r="B20" s="8">
        <f>POWER(E7,1/5)</f>
        <v>1.3060407249698005</v>
      </c>
      <c r="C20" s="1"/>
      <c r="D20" s="1"/>
      <c r="E20" s="1"/>
      <c r="F20" s="1"/>
      <c r="G20" s="1"/>
    </row>
    <row r="21" spans="1:7" ht="13.5">
      <c r="A21" s="1" t="s">
        <v>56</v>
      </c>
      <c r="B21" s="7">
        <f>POWER(C4,6)</f>
        <v>64</v>
      </c>
      <c r="C21" s="1"/>
      <c r="D21" s="1"/>
      <c r="E21" s="1"/>
      <c r="F21" s="1"/>
      <c r="G21" s="1"/>
    </row>
    <row r="22" spans="1:7" ht="13.5">
      <c r="A22" s="1" t="s">
        <v>57</v>
      </c>
      <c r="B22" s="7">
        <f>MODE(C2:G8)</f>
        <v>3.6</v>
      </c>
      <c r="C22" s="1"/>
      <c r="D22" s="1"/>
      <c r="E22" s="1"/>
      <c r="F22" s="1"/>
      <c r="G22" s="1"/>
    </row>
    <row r="23" spans="1:7" ht="13.5">
      <c r="A23" s="1" t="s">
        <v>58</v>
      </c>
      <c r="B23" s="8">
        <f>AVERAGE(C2:G8)</f>
        <v>3.1457142857142859</v>
      </c>
      <c r="C23" s="1"/>
      <c r="D23" s="1"/>
      <c r="E23" s="1"/>
      <c r="F23" s="1"/>
      <c r="G23" s="1"/>
    </row>
    <row r="24" spans="1:7" ht="13.5">
      <c r="A24" s="1" t="s">
        <v>59</v>
      </c>
      <c r="B24" s="7">
        <f>PRODUCT(C2:G8)</f>
        <v>1.9352461370761916E+16</v>
      </c>
      <c r="C24" s="1"/>
      <c r="D24" s="1"/>
      <c r="E24" s="1"/>
      <c r="F24" s="1"/>
      <c r="G24" s="1"/>
    </row>
    <row r="25" spans="1:7" ht="13.5">
      <c r="A25" s="1" t="s">
        <v>60</v>
      </c>
      <c r="B25" s="7">
        <f>COUNT(C2:G8)</f>
        <v>35</v>
      </c>
      <c r="C25" s="1"/>
      <c r="D25" s="1"/>
      <c r="E25" s="1"/>
      <c r="F25" s="1"/>
      <c r="G25" s="1"/>
    </row>
    <row r="26" spans="1:7" ht="15.75" customHeight="1">
      <c r="A26" s="10" t="s">
        <v>61</v>
      </c>
      <c r="B26" s="7">
        <f>COUNTIF(C2:G8,"&gt;4,1")</f>
        <v>6</v>
      </c>
      <c r="C26" s="1"/>
      <c r="D26" s="1"/>
      <c r="E26" s="1"/>
      <c r="F26" s="1"/>
      <c r="G26" s="1"/>
    </row>
    <row r="27" spans="1:7" ht="17.25" customHeight="1">
      <c r="A27" s="10" t="s">
        <v>62</v>
      </c>
      <c r="B27" s="7">
        <f>COUNTIF(C2:G8,"&lt;2,5")</f>
        <v>10</v>
      </c>
      <c r="C27" s="1"/>
      <c r="D27" s="1"/>
      <c r="E27" s="1"/>
      <c r="F27" s="1"/>
      <c r="G27" s="1"/>
    </row>
    <row r="28" spans="1:7" ht="13.5" customHeight="1">
      <c r="A28" s="1" t="s">
        <v>63</v>
      </c>
      <c r="B28" s="11">
        <f>POWER(C7,9)</f>
        <v>1628413.5979104503</v>
      </c>
      <c r="C28" s="1"/>
      <c r="D28" s="1"/>
      <c r="E28" s="1"/>
      <c r="F28" s="1"/>
      <c r="G28" s="1"/>
    </row>
    <row r="29" spans="1:7" ht="13.5">
      <c r="A29" s="1"/>
      <c r="B29" s="1"/>
      <c r="C29" s="1"/>
      <c r="D29" s="1"/>
      <c r="E29" s="1"/>
      <c r="F29" s="1"/>
      <c r="G29" s="1"/>
    </row>
    <row r="30" spans="1:7" ht="13.5">
      <c r="A30" s="1"/>
      <c r="B30" s="1"/>
      <c r="C30" s="1"/>
      <c r="D30" s="1"/>
      <c r="E30" s="1"/>
      <c r="F30" s="1"/>
      <c r="G30" s="1"/>
    </row>
    <row r="31" spans="1:7" ht="26.25">
      <c r="A31" s="31" t="s">
        <v>90</v>
      </c>
      <c r="B31" s="1"/>
      <c r="C31" s="1"/>
      <c r="D31" s="1"/>
      <c r="E31" s="1"/>
      <c r="F31" s="1"/>
      <c r="G3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>COMFAMA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edu574</dc:creator>
  <cp:lastModifiedBy>USUARIO</cp:lastModifiedBy>
  <dcterms:created xsi:type="dcterms:W3CDTF">2005-03-04T19:26:12Z</dcterms:created>
  <dcterms:modified xsi:type="dcterms:W3CDTF">2011-03-29T14:18:22Z</dcterms:modified>
</cp:coreProperties>
</file>